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5" windowHeight="82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'Лист1'!$A$1:$P$64</definedName>
  </definedNames>
  <calcPr fullCalcOnLoad="1" refMode="R1C1"/>
</workbook>
</file>

<file path=xl/sharedStrings.xml><?xml version="1.0" encoding="utf-8"?>
<sst xmlns="http://schemas.openxmlformats.org/spreadsheetml/2006/main" count="111" uniqueCount="69">
  <si>
    <t>Вид покрытия</t>
  </si>
  <si>
    <t>Толщина металла, мм</t>
  </si>
  <si>
    <t>ЛКПОЦ-1</t>
  </si>
  <si>
    <t>*ЛКПОЦ – лакокрасочное покрытие холоднокатаного горячеоцинкованного проката (первого класса покрытия), из стали производства ОАО "НЛМК" (полиэстер)</t>
  </si>
  <si>
    <t xml:space="preserve">*ДЗП – декоративно-защитное покрытие холоднокатаного горячеоцинкованного проката(с алюмоцинковым покрытием), из стали производства Dong BU Ю. Корея </t>
  </si>
  <si>
    <t>до 300 кв.м</t>
  </si>
  <si>
    <t>от 300 кв.м</t>
  </si>
  <si>
    <t>до 750 кв.м</t>
  </si>
  <si>
    <t>Размеры, мм</t>
  </si>
  <si>
    <t>1250*2500</t>
  </si>
  <si>
    <t>Оцинк.</t>
  </si>
  <si>
    <t>Плоский лист</t>
  </si>
  <si>
    <t>Цена за лист</t>
  </si>
  <si>
    <t>Цена за лист, руб</t>
  </si>
  <si>
    <t>Наименование</t>
  </si>
  <si>
    <t>Вес п/м, кг</t>
  </si>
  <si>
    <t>ППН 28*27</t>
  </si>
  <si>
    <t>ППС 60*27</t>
  </si>
  <si>
    <t>Профиль для гипсокартона</t>
  </si>
  <si>
    <t>Тяга 250 мм</t>
  </si>
  <si>
    <t>Тяга 500 мм</t>
  </si>
  <si>
    <t>Соединитель одноуровневый "Краб"</t>
  </si>
  <si>
    <t>Подвес анкерный с зажимом</t>
  </si>
  <si>
    <t>Подвес прямой (универсальный) 0,9 мм</t>
  </si>
  <si>
    <t>Крепежные изделия для гипсокартона</t>
  </si>
  <si>
    <t>Оцинкованный</t>
  </si>
  <si>
    <t>C покрытием</t>
  </si>
  <si>
    <t>свыше 750 кв.м</t>
  </si>
  <si>
    <t>Цена за п.м., руб</t>
  </si>
  <si>
    <t>Цена за кв.м., руб</t>
  </si>
  <si>
    <t>Цена с учетом НДС в руб. за планку (l=3000мм)</t>
  </si>
  <si>
    <t>Комплектующие</t>
  </si>
  <si>
    <t>Саморез кровельный 4,8*51 ЛКП</t>
  </si>
  <si>
    <t>Саморез кровельный 4,8*35  ЛКП/ОЦ</t>
  </si>
  <si>
    <t>Краска аэрозоль 300 мл.</t>
  </si>
  <si>
    <t>Уплотнитель для м/ч "Монтеррей" (1,1 м)</t>
  </si>
  <si>
    <t>Уплотнитель универсальный 30*40 мм (2,0м)</t>
  </si>
  <si>
    <t>Уплотнитель для  Профлиста С-21 (1,0 м)</t>
  </si>
  <si>
    <t>Снегозадержатель трубчатый УСИЛЕННЫЙ треуг (2м)</t>
  </si>
  <si>
    <t>ДЗП Корея</t>
  </si>
  <si>
    <t>0,5 текстур</t>
  </si>
  <si>
    <t>Снегозадержатель трубчатый BORGE 3м Эконом (круг)</t>
  </si>
  <si>
    <t xml:space="preserve">         с. Косыревка, (р-н АЗС РосНефть)</t>
  </si>
  <si>
    <t>г. Воронеж</t>
  </si>
  <si>
    <t xml:space="preserve">         г. Тамбов ул. Киквидзе, 69б</t>
  </si>
  <si>
    <t xml:space="preserve">         (4742) 76-78-76; 76-78-51; 76-78-52</t>
  </si>
  <si>
    <t>(473)200-20-30</t>
  </si>
  <si>
    <t xml:space="preserve">Гидроизоляция "Сильвер D"  75 кв.м </t>
  </si>
  <si>
    <t xml:space="preserve">Пароизоляция "Сильвер В"  75 кв.м </t>
  </si>
  <si>
    <t>Снегозадержатель трубчатый BORGE 3м NewLine (ов.)</t>
  </si>
  <si>
    <t>1800 руб./шт.</t>
  </si>
  <si>
    <t>Кровельная проходка 75-200 мм</t>
  </si>
  <si>
    <t>230 руб./шт.</t>
  </si>
  <si>
    <t>от 1870 руб./шт.</t>
  </si>
  <si>
    <t>2300 руб./шт.</t>
  </si>
  <si>
    <t>80 руб./шт.</t>
  </si>
  <si>
    <t>500 руб./шт.</t>
  </si>
  <si>
    <t>7,80 руб./шт.</t>
  </si>
  <si>
    <t>2,90 руб./шт.</t>
  </si>
  <si>
    <t>3,25 руб./шт.</t>
  </si>
  <si>
    <t>41,0 руб./шт.</t>
  </si>
  <si>
    <t>3,2 руб.шт.</t>
  </si>
  <si>
    <t xml:space="preserve">Цена за тонну, руб </t>
  </si>
  <si>
    <t>12,2 руб./шт.</t>
  </si>
  <si>
    <t>2,7 руб.шт./2 руб.шт.</t>
  </si>
  <si>
    <t>1940 руб./шт.</t>
  </si>
  <si>
    <t xml:space="preserve">         (4752) 63-82-36, 73-96-00</t>
  </si>
  <si>
    <t>Ral 1018,3020,5024  идут  с приплатой 40 руб.за кв.м, Ral 3005 идут  с приплатой 30 руб.за кв., Ral 2004  идут  с приплатой 55 руб.за кв.м</t>
  </si>
  <si>
    <r>
      <rPr>
        <sz val="7.5"/>
        <rFont val="Arial Cyr"/>
        <family val="0"/>
      </rPr>
      <t>Цена кв.м с НДС при объеме поставки (руб.) на</t>
    </r>
    <r>
      <rPr>
        <sz val="8"/>
        <rFont val="Arial Cyr"/>
        <family val="0"/>
      </rPr>
      <t xml:space="preserve"> 17.04.2024 г.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</si>
</sst>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[$-FC19]d\ mmmm\ yyyy\ &quot;г.&quot;"/>
    <numFmt numFmtId="180" formatCode="000000"/>
  </numFmts>
  <fonts count="50">
    <font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b/>
      <sz val="14"/>
      <name val="Times New Roman"/>
      <family val="1"/>
    </font>
    <font>
      <b/>
      <i/>
      <sz val="9"/>
      <name val="Times New Roman"/>
      <family val="1"/>
    </font>
    <font>
      <b/>
      <sz val="14"/>
      <name val="EuropeExt"/>
      <family val="2"/>
    </font>
    <font>
      <b/>
      <sz val="16"/>
      <name val="Arial Cyr"/>
      <family val="0"/>
    </font>
    <font>
      <b/>
      <sz val="14"/>
      <name val="Arial Cyr"/>
      <family val="0"/>
    </font>
    <font>
      <b/>
      <sz val="18"/>
      <name val="Garamond"/>
      <family val="1"/>
    </font>
    <font>
      <b/>
      <sz val="28"/>
      <name val="Garamond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32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4" fillId="32" borderId="0" xfId="0" applyFont="1" applyFill="1" applyBorder="1" applyAlignment="1">
      <alignment horizontal="left"/>
    </xf>
    <xf numFmtId="0" fontId="4" fillId="32" borderId="0" xfId="0" applyFont="1" applyFill="1" applyBorder="1" applyAlignment="1">
      <alignment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1" fillId="0" borderId="21" xfId="0" applyNumberFormat="1" applyFont="1" applyFill="1" applyBorder="1" applyAlignment="1">
      <alignment horizontal="left" vertical="center" wrapText="1"/>
    </xf>
    <xf numFmtId="0" fontId="1" fillId="0" borderId="22" xfId="0" applyNumberFormat="1" applyFont="1" applyFill="1" applyBorder="1" applyAlignment="1">
      <alignment horizontal="left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center" wrapText="1"/>
    </xf>
    <xf numFmtId="10" fontId="8" fillId="32" borderId="20" xfId="0" applyNumberFormat="1" applyFont="1" applyFill="1" applyBorder="1" applyAlignment="1">
      <alignment horizontal="center" vertical="center" wrapText="1"/>
    </xf>
    <xf numFmtId="10" fontId="8" fillId="32" borderId="0" xfId="0" applyNumberFormat="1" applyFont="1" applyFill="1" applyBorder="1" applyAlignment="1">
      <alignment horizontal="center" vertical="center" wrapText="1"/>
    </xf>
    <xf numFmtId="10" fontId="8" fillId="32" borderId="17" xfId="0" applyNumberFormat="1" applyFont="1" applyFill="1" applyBorder="1" applyAlignment="1">
      <alignment horizontal="center" vertical="center" wrapText="1"/>
    </xf>
    <xf numFmtId="10" fontId="10" fillId="32" borderId="14" xfId="0" applyNumberFormat="1" applyFont="1" applyFill="1" applyBorder="1" applyAlignment="1">
      <alignment horizontal="center" vertical="center" wrapText="1"/>
    </xf>
    <xf numFmtId="10" fontId="10" fillId="32" borderId="15" xfId="0" applyNumberFormat="1" applyFont="1" applyFill="1" applyBorder="1" applyAlignment="1">
      <alignment horizontal="center" vertical="center" wrapText="1"/>
    </xf>
    <xf numFmtId="10" fontId="10" fillId="32" borderId="1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1" fillId="32" borderId="10" xfId="0" applyNumberFormat="1" applyFont="1" applyFill="1" applyBorder="1" applyAlignment="1">
      <alignment horizontal="center" vertical="center"/>
    </xf>
    <xf numFmtId="0" fontId="2" fillId="32" borderId="14" xfId="0" applyNumberFormat="1" applyFont="1" applyFill="1" applyBorder="1" applyAlignment="1">
      <alignment horizontal="center" vertical="center"/>
    </xf>
    <xf numFmtId="0" fontId="2" fillId="32" borderId="16" xfId="0" applyNumberFormat="1" applyFont="1" applyFill="1" applyBorder="1" applyAlignment="1">
      <alignment horizontal="center" vertical="center"/>
    </xf>
    <xf numFmtId="0" fontId="2" fillId="32" borderId="12" xfId="0" applyNumberFormat="1" applyFont="1" applyFill="1" applyBorder="1" applyAlignment="1">
      <alignment horizontal="center" vertical="center"/>
    </xf>
    <xf numFmtId="0" fontId="2" fillId="32" borderId="19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vertical="center"/>
    </xf>
    <xf numFmtId="0" fontId="2" fillId="32" borderId="14" xfId="0" applyNumberFormat="1" applyFont="1" applyFill="1" applyBorder="1" applyAlignment="1">
      <alignment horizontal="center" vertical="center" wrapText="1"/>
    </xf>
    <xf numFmtId="0" fontId="2" fillId="32" borderId="16" xfId="0" applyNumberFormat="1" applyFont="1" applyFill="1" applyBorder="1" applyAlignment="1">
      <alignment horizontal="center" vertical="center" wrapText="1"/>
    </xf>
    <xf numFmtId="0" fontId="2" fillId="32" borderId="12" xfId="0" applyNumberFormat="1" applyFont="1" applyFill="1" applyBorder="1" applyAlignment="1">
      <alignment horizontal="center" vertical="center" wrapText="1"/>
    </xf>
    <xf numFmtId="0" fontId="2" fillId="32" borderId="19" xfId="0" applyNumberFormat="1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12" fillId="0" borderId="10" xfId="0" applyNumberFormat="1" applyFont="1" applyBorder="1" applyAlignment="1">
      <alignment horizontal="center" vertical="center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9" fillId="32" borderId="21" xfId="0" applyFont="1" applyFill="1" applyBorder="1" applyAlignment="1">
      <alignment horizont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wrapText="1"/>
    </xf>
    <xf numFmtId="0" fontId="0" fillId="32" borderId="20" xfId="0" applyFont="1" applyFill="1" applyBorder="1" applyAlignment="1">
      <alignment horizontal="center" wrapText="1"/>
    </xf>
    <xf numFmtId="0" fontId="0" fillId="32" borderId="0" xfId="0" applyFont="1" applyFill="1" applyBorder="1" applyAlignment="1">
      <alignment horizontal="center" wrapText="1"/>
    </xf>
    <xf numFmtId="0" fontId="0" fillId="32" borderId="17" xfId="0" applyFont="1" applyFill="1" applyBorder="1" applyAlignment="1">
      <alignment horizontal="center" wrapText="1"/>
    </xf>
    <xf numFmtId="0" fontId="0" fillId="32" borderId="12" xfId="0" applyFont="1" applyFill="1" applyBorder="1" applyAlignment="1">
      <alignment horizontal="center" wrapText="1"/>
    </xf>
    <xf numFmtId="0" fontId="0" fillId="32" borderId="18" xfId="0" applyFont="1" applyFill="1" applyBorder="1" applyAlignment="1">
      <alignment horizontal="center" wrapText="1"/>
    </xf>
    <xf numFmtId="0" fontId="0" fillId="32" borderId="19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13" fillId="32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5</xdr:row>
      <xdr:rowOff>190500</xdr:rowOff>
    </xdr:from>
    <xdr:to>
      <xdr:col>5</xdr:col>
      <xdr:colOff>495300</xdr:colOff>
      <xdr:row>12</xdr:row>
      <xdr:rowOff>95250</xdr:rowOff>
    </xdr:to>
    <xdr:pic>
      <xdr:nvPicPr>
        <xdr:cNvPr id="1" name="Picture 36" descr="29702010-08-0140993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85875"/>
          <a:ext cx="38195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12</xdr:row>
      <xdr:rowOff>95250</xdr:rowOff>
    </xdr:from>
    <xdr:to>
      <xdr:col>4</xdr:col>
      <xdr:colOff>533400</xdr:colOff>
      <xdr:row>13</xdr:row>
      <xdr:rowOff>0</xdr:rowOff>
    </xdr:to>
    <xdr:sp>
      <xdr:nvSpPr>
        <xdr:cNvPr id="2" name="AutoShape 38"/>
        <xdr:cNvSpPr>
          <a:spLocks/>
        </xdr:cNvSpPr>
      </xdr:nvSpPr>
      <xdr:spPr>
        <a:xfrm>
          <a:off x="742950" y="2724150"/>
          <a:ext cx="2533650" cy="209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1250мм * 2500 мм</a:t>
          </a:r>
        </a:p>
      </xdr:txBody>
    </xdr:sp>
    <xdr:clientData/>
  </xdr:twoCellAnchor>
  <xdr:twoCellAnchor editAs="oneCell">
    <xdr:from>
      <xdr:col>0</xdr:col>
      <xdr:colOff>76200</xdr:colOff>
      <xdr:row>16</xdr:row>
      <xdr:rowOff>0</xdr:rowOff>
    </xdr:from>
    <xdr:to>
      <xdr:col>5</xdr:col>
      <xdr:colOff>657225</xdr:colOff>
      <xdr:row>23</xdr:row>
      <xdr:rowOff>38100</xdr:rowOff>
    </xdr:to>
    <xdr:pic>
      <xdr:nvPicPr>
        <xdr:cNvPr id="3" name="Picture 39" descr="29702010-08-0140993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686175"/>
          <a:ext cx="40100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24</xdr:row>
      <xdr:rowOff>76200</xdr:rowOff>
    </xdr:from>
    <xdr:to>
      <xdr:col>4</xdr:col>
      <xdr:colOff>533400</xdr:colOff>
      <xdr:row>25</xdr:row>
      <xdr:rowOff>66675</xdr:rowOff>
    </xdr:to>
    <xdr:sp>
      <xdr:nvSpPr>
        <xdr:cNvPr id="4" name="AutoShape 40"/>
        <xdr:cNvSpPr>
          <a:spLocks/>
        </xdr:cNvSpPr>
      </xdr:nvSpPr>
      <xdr:spPr>
        <a:xfrm>
          <a:off x="742950" y="5438775"/>
          <a:ext cx="2533650" cy="200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1250мм * 2500 мм</a:t>
          </a:r>
        </a:p>
      </xdr:txBody>
    </xdr:sp>
    <xdr:clientData/>
  </xdr:twoCellAnchor>
  <xdr:twoCellAnchor editAs="oneCell">
    <xdr:from>
      <xdr:col>0</xdr:col>
      <xdr:colOff>495300</xdr:colOff>
      <xdr:row>28</xdr:row>
      <xdr:rowOff>152400</xdr:rowOff>
    </xdr:from>
    <xdr:to>
      <xdr:col>2</xdr:col>
      <xdr:colOff>457200</xdr:colOff>
      <xdr:row>32</xdr:row>
      <xdr:rowOff>47625</xdr:rowOff>
    </xdr:to>
    <xdr:pic>
      <xdr:nvPicPr>
        <xdr:cNvPr id="5" name="Picture 43" descr="28х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6334125"/>
          <a:ext cx="1333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28</xdr:row>
      <xdr:rowOff>200025</xdr:rowOff>
    </xdr:from>
    <xdr:to>
      <xdr:col>5</xdr:col>
      <xdr:colOff>66675</xdr:colOff>
      <xdr:row>32</xdr:row>
      <xdr:rowOff>19050</xdr:rowOff>
    </xdr:to>
    <xdr:pic>
      <xdr:nvPicPr>
        <xdr:cNvPr id="6" name="Picture 44" descr="60х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6381750"/>
          <a:ext cx="1428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49</xdr:row>
      <xdr:rowOff>104775</xdr:rowOff>
    </xdr:from>
    <xdr:to>
      <xdr:col>2</xdr:col>
      <xdr:colOff>447675</xdr:colOff>
      <xdr:row>55</xdr:row>
      <xdr:rowOff>133350</xdr:rowOff>
    </xdr:to>
    <xdr:pic>
      <xdr:nvPicPr>
        <xdr:cNvPr id="7" name="Picture 52" descr="13967_1_smal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10991850"/>
          <a:ext cx="14478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49</xdr:row>
      <xdr:rowOff>57150</xdr:rowOff>
    </xdr:from>
    <xdr:to>
      <xdr:col>1</xdr:col>
      <xdr:colOff>47625</xdr:colOff>
      <xdr:row>53</xdr:row>
      <xdr:rowOff>190500</xdr:rowOff>
    </xdr:to>
    <xdr:pic>
      <xdr:nvPicPr>
        <xdr:cNvPr id="8" name="Picture 51" descr="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10944225"/>
          <a:ext cx="647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50</xdr:row>
      <xdr:rowOff>123825</xdr:rowOff>
    </xdr:from>
    <xdr:to>
      <xdr:col>4</xdr:col>
      <xdr:colOff>57150</xdr:colOff>
      <xdr:row>55</xdr:row>
      <xdr:rowOff>142875</xdr:rowOff>
    </xdr:to>
    <xdr:pic>
      <xdr:nvPicPr>
        <xdr:cNvPr id="9" name="Picture 53" descr="krab-500x5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00200" y="11220450"/>
          <a:ext cx="1200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49</xdr:row>
      <xdr:rowOff>57150</xdr:rowOff>
    </xdr:from>
    <xdr:to>
      <xdr:col>5</xdr:col>
      <xdr:colOff>609600</xdr:colOff>
      <xdr:row>55</xdr:row>
      <xdr:rowOff>171450</xdr:rowOff>
    </xdr:to>
    <xdr:pic>
      <xdr:nvPicPr>
        <xdr:cNvPr id="10" name="Picture 54" descr="pryam_podves1_yv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95625" y="10944225"/>
          <a:ext cx="9429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42</xdr:row>
      <xdr:rowOff>161925</xdr:rowOff>
    </xdr:from>
    <xdr:to>
      <xdr:col>5</xdr:col>
      <xdr:colOff>314325</xdr:colOff>
      <xdr:row>45</xdr:row>
      <xdr:rowOff>38100</xdr:rowOff>
    </xdr:to>
    <xdr:pic>
      <xdr:nvPicPr>
        <xdr:cNvPr id="11" name="Picture 127" descr="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52700" y="9505950"/>
          <a:ext cx="1190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41</xdr:row>
      <xdr:rowOff>142875</xdr:rowOff>
    </xdr:from>
    <xdr:to>
      <xdr:col>3</xdr:col>
      <xdr:colOff>57150</xdr:colOff>
      <xdr:row>45</xdr:row>
      <xdr:rowOff>104775</xdr:rowOff>
    </xdr:to>
    <xdr:pic>
      <xdr:nvPicPr>
        <xdr:cNvPr id="12" name="Picture 130" descr="krovlya4(1)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7650" y="9277350"/>
          <a:ext cx="1866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36</xdr:row>
      <xdr:rowOff>152400</xdr:rowOff>
    </xdr:from>
    <xdr:to>
      <xdr:col>3</xdr:col>
      <xdr:colOff>85725</xdr:colOff>
      <xdr:row>41</xdr:row>
      <xdr:rowOff>19050</xdr:rowOff>
    </xdr:to>
    <xdr:pic>
      <xdr:nvPicPr>
        <xdr:cNvPr id="13" name="Picture 128" descr="sneg_borge_otsink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1925" y="8239125"/>
          <a:ext cx="1981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37</xdr:row>
      <xdr:rowOff>190500</xdr:rowOff>
    </xdr:from>
    <xdr:to>
      <xdr:col>5</xdr:col>
      <xdr:colOff>647700</xdr:colOff>
      <xdr:row>41</xdr:row>
      <xdr:rowOff>161925</xdr:rowOff>
    </xdr:to>
    <xdr:pic>
      <xdr:nvPicPr>
        <xdr:cNvPr id="14" name="Picture 125" descr="prohodki"/>
        <xdr:cNvPicPr preferRelativeResize="1">
          <a:picLocks noChangeAspect="1"/>
        </xdr:cNvPicPr>
      </xdr:nvPicPr>
      <xdr:blipFill>
        <a:blip r:embed="rId11"/>
        <a:srcRect l="4978" r="39999"/>
        <a:stretch>
          <a:fillRect/>
        </a:stretch>
      </xdr:blipFill>
      <xdr:spPr>
        <a:xfrm>
          <a:off x="1704975" y="8486775"/>
          <a:ext cx="2371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46</xdr:row>
      <xdr:rowOff>19050</xdr:rowOff>
    </xdr:from>
    <xdr:to>
      <xdr:col>5</xdr:col>
      <xdr:colOff>104775</xdr:colOff>
      <xdr:row>47</xdr:row>
      <xdr:rowOff>47625</xdr:rowOff>
    </xdr:to>
    <xdr:pic>
      <xdr:nvPicPr>
        <xdr:cNvPr id="15" name="Picture 131" descr="04"/>
        <xdr:cNvPicPr preferRelativeResize="1">
          <a:picLocks noChangeAspect="1"/>
        </xdr:cNvPicPr>
      </xdr:nvPicPr>
      <xdr:blipFill>
        <a:blip r:embed="rId12"/>
        <a:srcRect t="27450" b="23529"/>
        <a:stretch>
          <a:fillRect/>
        </a:stretch>
      </xdr:blipFill>
      <xdr:spPr>
        <a:xfrm>
          <a:off x="342900" y="10201275"/>
          <a:ext cx="3190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5</xdr:col>
      <xdr:colOff>581025</xdr:colOff>
      <xdr:row>3</xdr:row>
      <xdr:rowOff>228600</xdr:rowOff>
    </xdr:to>
    <xdr:pic>
      <xdr:nvPicPr>
        <xdr:cNvPr id="16" name="Picture 29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0"/>
          <a:ext cx="3895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selection activeCell="K3" sqref="K3:P3"/>
    </sheetView>
  </sheetViews>
  <sheetFormatPr defaultColWidth="9.00390625" defaultRowHeight="12.75"/>
  <cols>
    <col min="7" max="7" width="10.375" style="0" customWidth="1"/>
    <col min="8" max="8" width="10.75390625" style="0" customWidth="1"/>
    <col min="9" max="9" width="8.25390625" style="0" customWidth="1"/>
    <col min="10" max="10" width="9.875" style="0" customWidth="1"/>
    <col min="11" max="15" width="6.75390625" style="0" customWidth="1"/>
    <col min="16" max="16" width="9.75390625" style="0" customWidth="1"/>
  </cols>
  <sheetData>
    <row r="1" spans="1:16" ht="15.75" customHeight="1" thickBot="1" thickTop="1">
      <c r="A1" s="91"/>
      <c r="B1" s="92"/>
      <c r="C1" s="92"/>
      <c r="D1" s="92"/>
      <c r="E1" s="92"/>
      <c r="F1" s="93"/>
      <c r="G1" s="81" t="s">
        <v>11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ht="15.75" customHeight="1" thickBot="1" thickTop="1">
      <c r="A2" s="94"/>
      <c r="B2" s="95"/>
      <c r="C2" s="95"/>
      <c r="D2" s="95"/>
      <c r="E2" s="95"/>
      <c r="F2" s="96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s="1" customFormat="1" ht="15.75" customHeight="1" thickBot="1" thickTop="1">
      <c r="A3" s="94"/>
      <c r="B3" s="95"/>
      <c r="C3" s="95"/>
      <c r="D3" s="95"/>
      <c r="E3" s="95"/>
      <c r="F3" s="96"/>
      <c r="G3" s="80" t="s">
        <v>8</v>
      </c>
      <c r="H3" s="80" t="s">
        <v>0</v>
      </c>
      <c r="I3" s="80" t="s">
        <v>1</v>
      </c>
      <c r="J3" s="80" t="s">
        <v>13</v>
      </c>
      <c r="K3" s="100" t="s">
        <v>68</v>
      </c>
      <c r="L3" s="100"/>
      <c r="M3" s="100"/>
      <c r="N3" s="100"/>
      <c r="O3" s="100"/>
      <c r="P3" s="100"/>
    </row>
    <row r="4" spans="1:16" s="1" customFormat="1" ht="22.5" customHeight="1" thickBot="1" thickTop="1">
      <c r="A4" s="94"/>
      <c r="B4" s="95"/>
      <c r="C4" s="95"/>
      <c r="D4" s="95"/>
      <c r="E4" s="95"/>
      <c r="F4" s="96"/>
      <c r="G4" s="80"/>
      <c r="H4" s="80"/>
      <c r="I4" s="80"/>
      <c r="J4" s="80"/>
      <c r="K4" s="86" t="s">
        <v>5</v>
      </c>
      <c r="L4" s="86"/>
      <c r="M4" s="82" t="s">
        <v>6</v>
      </c>
      <c r="N4" s="83"/>
      <c r="O4" s="87" t="s">
        <v>27</v>
      </c>
      <c r="P4" s="88"/>
    </row>
    <row r="5" spans="1:16" s="1" customFormat="1" ht="16.5" customHeight="1" thickBot="1" thickTop="1">
      <c r="A5" s="97"/>
      <c r="B5" s="98"/>
      <c r="C5" s="98"/>
      <c r="D5" s="98"/>
      <c r="E5" s="98"/>
      <c r="F5" s="99"/>
      <c r="G5" s="80"/>
      <c r="H5" s="80"/>
      <c r="I5" s="80"/>
      <c r="J5" s="80"/>
      <c r="K5" s="86"/>
      <c r="L5" s="86"/>
      <c r="M5" s="84" t="s">
        <v>7</v>
      </c>
      <c r="N5" s="85"/>
      <c r="O5" s="89"/>
      <c r="P5" s="90"/>
    </row>
    <row r="6" spans="1:16" s="1" customFormat="1" ht="16.5" customHeight="1" thickBot="1" thickTop="1">
      <c r="A6" s="77" t="s">
        <v>26</v>
      </c>
      <c r="B6" s="78"/>
      <c r="C6" s="78"/>
      <c r="D6" s="78"/>
      <c r="E6" s="78"/>
      <c r="F6" s="79"/>
      <c r="G6" s="4" t="s">
        <v>9</v>
      </c>
      <c r="H6" s="5" t="s">
        <v>2</v>
      </c>
      <c r="I6" s="6">
        <v>0.4</v>
      </c>
      <c r="J6" s="6">
        <v>1688</v>
      </c>
      <c r="K6" s="58">
        <v>540</v>
      </c>
      <c r="L6" s="58"/>
      <c r="M6" s="58">
        <f>K6-2</f>
        <v>538</v>
      </c>
      <c r="N6" s="58"/>
      <c r="O6" s="72">
        <f>K6-5</f>
        <v>535</v>
      </c>
      <c r="P6" s="73"/>
    </row>
    <row r="7" spans="1:16" s="1" customFormat="1" ht="16.5" customHeight="1" thickBot="1" thickTop="1">
      <c r="A7" s="74"/>
      <c r="B7" s="75"/>
      <c r="C7" s="75"/>
      <c r="D7" s="75"/>
      <c r="E7" s="75"/>
      <c r="F7" s="76"/>
      <c r="G7" s="4" t="s">
        <v>9</v>
      </c>
      <c r="H7" s="5" t="s">
        <v>2</v>
      </c>
      <c r="I7" s="8">
        <v>0.45</v>
      </c>
      <c r="J7" s="6">
        <v>1828</v>
      </c>
      <c r="K7" s="58">
        <v>585</v>
      </c>
      <c r="L7" s="58"/>
      <c r="M7" s="58">
        <f aca="true" t="shared" si="0" ref="M7:M13">K7-2</f>
        <v>583</v>
      </c>
      <c r="N7" s="58"/>
      <c r="O7" s="72">
        <f aca="true" t="shared" si="1" ref="O7:O13">K7-5</f>
        <v>580</v>
      </c>
      <c r="P7" s="73"/>
    </row>
    <row r="8" spans="1:16" s="1" customFormat="1" ht="21.75" customHeight="1" thickBot="1" thickTop="1">
      <c r="A8" s="74"/>
      <c r="B8" s="75"/>
      <c r="C8" s="75"/>
      <c r="D8" s="75"/>
      <c r="E8" s="75"/>
      <c r="F8" s="76"/>
      <c r="G8" s="4" t="s">
        <v>9</v>
      </c>
      <c r="H8" s="5" t="s">
        <v>2</v>
      </c>
      <c r="I8" s="16" t="s">
        <v>40</v>
      </c>
      <c r="J8" s="6">
        <v>2141</v>
      </c>
      <c r="K8" s="72">
        <v>685</v>
      </c>
      <c r="L8" s="73"/>
      <c r="M8" s="58">
        <f t="shared" si="0"/>
        <v>683</v>
      </c>
      <c r="N8" s="58"/>
      <c r="O8" s="72">
        <f t="shared" si="1"/>
        <v>680</v>
      </c>
      <c r="P8" s="73"/>
    </row>
    <row r="9" spans="1:16" s="1" customFormat="1" ht="16.5" customHeight="1" thickBot="1" thickTop="1">
      <c r="A9" s="74"/>
      <c r="B9" s="75"/>
      <c r="C9" s="75"/>
      <c r="D9" s="75"/>
      <c r="E9" s="75"/>
      <c r="F9" s="76"/>
      <c r="G9" s="4" t="s">
        <v>9</v>
      </c>
      <c r="H9" s="5" t="s">
        <v>2</v>
      </c>
      <c r="I9" s="6">
        <v>0.5</v>
      </c>
      <c r="J9" s="6">
        <v>2000</v>
      </c>
      <c r="K9" s="72">
        <v>640</v>
      </c>
      <c r="L9" s="73"/>
      <c r="M9" s="58">
        <f t="shared" si="0"/>
        <v>638</v>
      </c>
      <c r="N9" s="58"/>
      <c r="O9" s="72">
        <f t="shared" si="1"/>
        <v>635</v>
      </c>
      <c r="P9" s="73"/>
    </row>
    <row r="10" spans="1:16" s="1" customFormat="1" ht="16.5" customHeight="1" thickBot="1" thickTop="1">
      <c r="A10" s="74"/>
      <c r="B10" s="75"/>
      <c r="C10" s="75"/>
      <c r="D10" s="75"/>
      <c r="E10" s="75"/>
      <c r="F10" s="76"/>
      <c r="G10" s="4" t="s">
        <v>9</v>
      </c>
      <c r="H10" s="5" t="s">
        <v>2</v>
      </c>
      <c r="I10" s="6">
        <v>0.6</v>
      </c>
      <c r="J10" s="6">
        <v>2266</v>
      </c>
      <c r="K10" s="58">
        <v>725</v>
      </c>
      <c r="L10" s="58"/>
      <c r="M10" s="58">
        <f t="shared" si="0"/>
        <v>723</v>
      </c>
      <c r="N10" s="58"/>
      <c r="O10" s="72">
        <f t="shared" si="1"/>
        <v>720</v>
      </c>
      <c r="P10" s="73"/>
    </row>
    <row r="11" spans="1:16" s="1" customFormat="1" ht="16.5" customHeight="1" thickBot="1" thickTop="1">
      <c r="A11" s="74"/>
      <c r="B11" s="75"/>
      <c r="C11" s="75"/>
      <c r="D11" s="75"/>
      <c r="E11" s="75"/>
      <c r="F11" s="76"/>
      <c r="G11" s="4" t="s">
        <v>9</v>
      </c>
      <c r="H11" s="5" t="s">
        <v>2</v>
      </c>
      <c r="I11" s="6">
        <v>0.7</v>
      </c>
      <c r="J11" s="6">
        <v>2625</v>
      </c>
      <c r="K11" s="58">
        <v>840</v>
      </c>
      <c r="L11" s="58"/>
      <c r="M11" s="58">
        <f t="shared" si="0"/>
        <v>838</v>
      </c>
      <c r="N11" s="58"/>
      <c r="O11" s="72">
        <f t="shared" si="1"/>
        <v>835</v>
      </c>
      <c r="P11" s="73"/>
    </row>
    <row r="12" spans="1:16" s="1" customFormat="1" ht="16.5" customHeight="1" thickBot="1" thickTop="1">
      <c r="A12" s="74"/>
      <c r="B12" s="75"/>
      <c r="C12" s="75"/>
      <c r="D12" s="75"/>
      <c r="E12" s="75"/>
      <c r="F12" s="76"/>
      <c r="G12" s="4" t="s">
        <v>9</v>
      </c>
      <c r="H12" s="5" t="s">
        <v>2</v>
      </c>
      <c r="I12" s="6">
        <v>0.8</v>
      </c>
      <c r="J12" s="6">
        <v>2953</v>
      </c>
      <c r="K12" s="58">
        <v>945</v>
      </c>
      <c r="L12" s="58"/>
      <c r="M12" s="58">
        <f t="shared" si="0"/>
        <v>943</v>
      </c>
      <c r="N12" s="58"/>
      <c r="O12" s="72">
        <f t="shared" si="1"/>
        <v>940</v>
      </c>
      <c r="P12" s="73"/>
    </row>
    <row r="13" spans="1:16" s="1" customFormat="1" ht="24" customHeight="1" thickBot="1" thickTop="1">
      <c r="A13" s="74"/>
      <c r="B13" s="75"/>
      <c r="C13" s="75"/>
      <c r="D13" s="75"/>
      <c r="E13" s="75"/>
      <c r="F13" s="76"/>
      <c r="G13" s="4" t="s">
        <v>9</v>
      </c>
      <c r="H13" s="5" t="s">
        <v>39</v>
      </c>
      <c r="I13" s="6">
        <v>0.45</v>
      </c>
      <c r="J13" s="6">
        <v>2734</v>
      </c>
      <c r="K13" s="58">
        <v>875</v>
      </c>
      <c r="L13" s="58"/>
      <c r="M13" s="58">
        <f t="shared" si="0"/>
        <v>873</v>
      </c>
      <c r="N13" s="58"/>
      <c r="O13" s="72">
        <f t="shared" si="1"/>
        <v>870</v>
      </c>
      <c r="P13" s="73"/>
    </row>
    <row r="14" spans="1:16" s="1" customFormat="1" ht="12.75" customHeight="1" thickBot="1" thickTop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</row>
    <row r="15" spans="1:16" s="1" customFormat="1" ht="22.5" customHeight="1" thickBot="1" thickTop="1">
      <c r="A15" s="101" t="s">
        <v>25</v>
      </c>
      <c r="B15" s="102"/>
      <c r="C15" s="102"/>
      <c r="D15" s="102"/>
      <c r="E15" s="102"/>
      <c r="F15" s="103"/>
      <c r="G15" s="80" t="s">
        <v>8</v>
      </c>
      <c r="H15" s="80" t="s">
        <v>0</v>
      </c>
      <c r="I15" s="80" t="s">
        <v>1</v>
      </c>
      <c r="J15" s="109" t="s">
        <v>12</v>
      </c>
      <c r="K15" s="111" t="s">
        <v>29</v>
      </c>
      <c r="L15" s="112"/>
      <c r="M15" s="80" t="s">
        <v>62</v>
      </c>
      <c r="N15" s="80"/>
      <c r="O15" s="80"/>
      <c r="P15" s="80"/>
    </row>
    <row r="16" spans="1:16" s="1" customFormat="1" ht="24" customHeight="1" thickBot="1" thickTop="1">
      <c r="A16" s="104"/>
      <c r="B16" s="105"/>
      <c r="C16" s="105"/>
      <c r="D16" s="105"/>
      <c r="E16" s="105"/>
      <c r="F16" s="106"/>
      <c r="G16" s="80"/>
      <c r="H16" s="80"/>
      <c r="I16" s="80"/>
      <c r="J16" s="110"/>
      <c r="K16" s="113"/>
      <c r="L16" s="114"/>
      <c r="M16" s="80"/>
      <c r="N16" s="80"/>
      <c r="O16" s="80"/>
      <c r="P16" s="80"/>
    </row>
    <row r="17" spans="1:16" s="1" customFormat="1" ht="16.5" customHeight="1" thickBot="1" thickTop="1">
      <c r="A17" s="119"/>
      <c r="B17" s="120"/>
      <c r="C17" s="120"/>
      <c r="D17" s="120"/>
      <c r="E17" s="120"/>
      <c r="F17" s="121"/>
      <c r="G17" s="4" t="s">
        <v>9</v>
      </c>
      <c r="H17" s="5" t="s">
        <v>10</v>
      </c>
      <c r="I17" s="6">
        <v>0.4</v>
      </c>
      <c r="J17" s="15">
        <v>1313</v>
      </c>
      <c r="K17" s="58">
        <v>420</v>
      </c>
      <c r="L17" s="58"/>
      <c r="M17" s="107">
        <f>ROUND(((K17/0.4/7.85)*1000),-2)</f>
        <v>133800</v>
      </c>
      <c r="N17" s="107"/>
      <c r="O17" s="107"/>
      <c r="P17" s="107"/>
    </row>
    <row r="18" spans="1:16" s="1" customFormat="1" ht="16.5" customHeight="1" thickBot="1" thickTop="1">
      <c r="A18" s="119"/>
      <c r="B18" s="120"/>
      <c r="C18" s="120"/>
      <c r="D18" s="120"/>
      <c r="E18" s="120"/>
      <c r="F18" s="121"/>
      <c r="G18" s="4" t="s">
        <v>9</v>
      </c>
      <c r="H18" s="5" t="s">
        <v>10</v>
      </c>
      <c r="I18" s="6">
        <v>0.45</v>
      </c>
      <c r="J18" s="15">
        <v>1328</v>
      </c>
      <c r="K18" s="72">
        <v>405</v>
      </c>
      <c r="L18" s="73"/>
      <c r="M18" s="107">
        <v>120300</v>
      </c>
      <c r="N18" s="107"/>
      <c r="O18" s="107"/>
      <c r="P18" s="107"/>
    </row>
    <row r="19" spans="1:16" s="1" customFormat="1" ht="16.5" customHeight="1" thickBot="1" thickTop="1">
      <c r="A19" s="119"/>
      <c r="B19" s="120"/>
      <c r="C19" s="120"/>
      <c r="D19" s="120"/>
      <c r="E19" s="120"/>
      <c r="F19" s="121"/>
      <c r="G19" s="4" t="s">
        <v>9</v>
      </c>
      <c r="H19" s="5" t="s">
        <v>10</v>
      </c>
      <c r="I19" s="8">
        <v>0.5</v>
      </c>
      <c r="J19" s="15">
        <v>1453</v>
      </c>
      <c r="K19" s="58">
        <v>450</v>
      </c>
      <c r="L19" s="58"/>
      <c r="M19" s="107">
        <v>118500</v>
      </c>
      <c r="N19" s="107"/>
      <c r="O19" s="107"/>
      <c r="P19" s="107"/>
    </row>
    <row r="20" spans="1:16" s="1" customFormat="1" ht="16.5" customHeight="1" thickBot="1" thickTop="1">
      <c r="A20" s="119"/>
      <c r="B20" s="120"/>
      <c r="C20" s="120"/>
      <c r="D20" s="120"/>
      <c r="E20" s="120"/>
      <c r="F20" s="121"/>
      <c r="G20" s="4" t="s">
        <v>9</v>
      </c>
      <c r="H20" s="5" t="s">
        <v>10</v>
      </c>
      <c r="I20" s="6">
        <v>0.55</v>
      </c>
      <c r="J20" s="15">
        <v>1594</v>
      </c>
      <c r="K20" s="58">
        <v>485</v>
      </c>
      <c r="L20" s="58"/>
      <c r="M20" s="107">
        <v>118100</v>
      </c>
      <c r="N20" s="107"/>
      <c r="O20" s="107"/>
      <c r="P20" s="107"/>
    </row>
    <row r="21" spans="1:16" s="1" customFormat="1" ht="16.5" customHeight="1" thickBot="1" thickTop="1">
      <c r="A21" s="119"/>
      <c r="B21" s="120"/>
      <c r="C21" s="120"/>
      <c r="D21" s="120"/>
      <c r="E21" s="120"/>
      <c r="F21" s="121"/>
      <c r="G21" s="4" t="s">
        <v>9</v>
      </c>
      <c r="H21" s="5" t="s">
        <v>10</v>
      </c>
      <c r="I21" s="6">
        <v>0.7</v>
      </c>
      <c r="J21" s="15">
        <v>1953</v>
      </c>
      <c r="K21" s="58">
        <v>595</v>
      </c>
      <c r="L21" s="58"/>
      <c r="M21" s="107">
        <v>108300</v>
      </c>
      <c r="N21" s="107"/>
      <c r="O21" s="107"/>
      <c r="P21" s="107"/>
    </row>
    <row r="22" spans="1:16" s="1" customFormat="1" ht="16.5" customHeight="1" thickBot="1" thickTop="1">
      <c r="A22" s="119"/>
      <c r="B22" s="120"/>
      <c r="C22" s="120"/>
      <c r="D22" s="120"/>
      <c r="E22" s="120"/>
      <c r="F22" s="121"/>
      <c r="G22" s="4" t="s">
        <v>9</v>
      </c>
      <c r="H22" s="5" t="s">
        <v>10</v>
      </c>
      <c r="I22" s="6">
        <v>0.8</v>
      </c>
      <c r="J22" s="15">
        <v>2172</v>
      </c>
      <c r="K22" s="58">
        <v>665</v>
      </c>
      <c r="L22" s="58"/>
      <c r="M22" s="107">
        <v>113700</v>
      </c>
      <c r="N22" s="107"/>
      <c r="O22" s="107"/>
      <c r="P22" s="107"/>
    </row>
    <row r="23" spans="1:16" s="1" customFormat="1" ht="16.5" customHeight="1" thickBot="1" thickTop="1">
      <c r="A23" s="119"/>
      <c r="B23" s="120"/>
      <c r="C23" s="120"/>
      <c r="D23" s="120"/>
      <c r="E23" s="120"/>
      <c r="F23" s="121"/>
      <c r="G23" s="4" t="s">
        <v>9</v>
      </c>
      <c r="H23" s="5" t="s">
        <v>10</v>
      </c>
      <c r="I23" s="6">
        <v>0.9</v>
      </c>
      <c r="J23" s="15">
        <v>2422</v>
      </c>
      <c r="K23" s="58">
        <v>740</v>
      </c>
      <c r="L23" s="58"/>
      <c r="M23" s="107">
        <v>110700</v>
      </c>
      <c r="N23" s="107"/>
      <c r="O23" s="107"/>
      <c r="P23" s="107"/>
    </row>
    <row r="24" spans="1:16" s="1" customFormat="1" ht="16.5" customHeight="1" thickBot="1" thickTop="1">
      <c r="A24" s="119"/>
      <c r="B24" s="120"/>
      <c r="C24" s="120"/>
      <c r="D24" s="120"/>
      <c r="E24" s="120"/>
      <c r="F24" s="121"/>
      <c r="G24" s="4" t="s">
        <v>9</v>
      </c>
      <c r="H24" s="5" t="s">
        <v>10</v>
      </c>
      <c r="I24" s="6">
        <v>1</v>
      </c>
      <c r="J24" s="15">
        <v>2656</v>
      </c>
      <c r="K24" s="58">
        <v>810</v>
      </c>
      <c r="L24" s="58"/>
      <c r="M24" s="107">
        <v>109700</v>
      </c>
      <c r="N24" s="107"/>
      <c r="O24" s="107"/>
      <c r="P24" s="107"/>
    </row>
    <row r="25" spans="1:16" s="1" customFormat="1" ht="16.5" customHeight="1" thickBot="1" thickTop="1">
      <c r="A25" s="119"/>
      <c r="B25" s="120"/>
      <c r="C25" s="120"/>
      <c r="D25" s="120"/>
      <c r="E25" s="120"/>
      <c r="F25" s="121"/>
      <c r="G25" s="4" t="s">
        <v>9</v>
      </c>
      <c r="H25" s="5" t="s">
        <v>10</v>
      </c>
      <c r="I25" s="6">
        <v>1.2</v>
      </c>
      <c r="J25" s="15">
        <v>3094</v>
      </c>
      <c r="K25" s="58">
        <v>945</v>
      </c>
      <c r="L25" s="58"/>
      <c r="M25" s="107">
        <v>105100</v>
      </c>
      <c r="N25" s="107"/>
      <c r="O25" s="107"/>
      <c r="P25" s="107"/>
    </row>
    <row r="26" spans="1:16" s="1" customFormat="1" ht="16.5" customHeight="1" thickBot="1" thickTop="1">
      <c r="A26" s="122"/>
      <c r="B26" s="123"/>
      <c r="C26" s="123"/>
      <c r="D26" s="123"/>
      <c r="E26" s="123"/>
      <c r="F26" s="124"/>
      <c r="G26" s="4" t="s">
        <v>9</v>
      </c>
      <c r="H26" s="5" t="s">
        <v>10</v>
      </c>
      <c r="I26" s="6">
        <v>1.5</v>
      </c>
      <c r="J26" s="15">
        <v>3844</v>
      </c>
      <c r="K26" s="58">
        <v>1175</v>
      </c>
      <c r="L26" s="58"/>
      <c r="M26" s="107">
        <v>104500</v>
      </c>
      <c r="N26" s="107"/>
      <c r="O26" s="107"/>
      <c r="P26" s="107"/>
    </row>
    <row r="27" spans="1:17" s="1" customFormat="1" ht="12.75" customHeight="1" thickBot="1" thickTop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2"/>
    </row>
    <row r="28" spans="1:17" s="1" customFormat="1" ht="18.75" customHeight="1" thickBot="1" thickTop="1">
      <c r="A28" s="65" t="s">
        <v>18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2"/>
    </row>
    <row r="29" spans="1:17" s="1" customFormat="1" ht="36" customHeight="1" thickBot="1" thickTop="1">
      <c r="A29" s="29"/>
      <c r="B29" s="30"/>
      <c r="C29" s="30"/>
      <c r="D29" s="30"/>
      <c r="E29" s="30"/>
      <c r="F29" s="31"/>
      <c r="G29" s="62" t="s">
        <v>14</v>
      </c>
      <c r="H29" s="62"/>
      <c r="I29" s="12" t="s">
        <v>1</v>
      </c>
      <c r="J29" s="11" t="s">
        <v>15</v>
      </c>
      <c r="K29" s="62" t="s">
        <v>28</v>
      </c>
      <c r="L29" s="62"/>
      <c r="M29" s="62" t="s">
        <v>30</v>
      </c>
      <c r="N29" s="62"/>
      <c r="O29" s="62"/>
      <c r="P29" s="62"/>
      <c r="Q29" s="2"/>
    </row>
    <row r="30" spans="1:17" s="1" customFormat="1" ht="16.5" customHeight="1" thickBot="1" thickTop="1">
      <c r="A30" s="32"/>
      <c r="B30" s="33"/>
      <c r="C30" s="33"/>
      <c r="D30" s="33"/>
      <c r="E30" s="33"/>
      <c r="F30" s="34"/>
      <c r="G30" s="116" t="s">
        <v>16</v>
      </c>
      <c r="H30" s="117"/>
      <c r="I30" s="10">
        <v>0.5</v>
      </c>
      <c r="J30" s="9">
        <v>0.32</v>
      </c>
      <c r="K30" s="115">
        <v>50</v>
      </c>
      <c r="L30" s="57"/>
      <c r="M30" s="55">
        <f>3*K30</f>
        <v>150</v>
      </c>
      <c r="N30" s="56"/>
      <c r="O30" s="56"/>
      <c r="P30" s="57"/>
      <c r="Q30" s="2"/>
    </row>
    <row r="31" spans="1:17" s="1" customFormat="1" ht="16.5" customHeight="1" thickBot="1" thickTop="1">
      <c r="A31" s="32"/>
      <c r="B31" s="33"/>
      <c r="C31" s="33"/>
      <c r="D31" s="33"/>
      <c r="E31" s="33"/>
      <c r="F31" s="34"/>
      <c r="G31" s="70" t="s">
        <v>16</v>
      </c>
      <c r="H31" s="71"/>
      <c r="I31" s="10">
        <v>0.45</v>
      </c>
      <c r="J31" s="9">
        <v>0.384</v>
      </c>
      <c r="K31" s="63">
        <v>45</v>
      </c>
      <c r="L31" s="64"/>
      <c r="M31" s="55">
        <f>3*K31</f>
        <v>135</v>
      </c>
      <c r="N31" s="56"/>
      <c r="O31" s="56"/>
      <c r="P31" s="57"/>
      <c r="Q31" s="2"/>
    </row>
    <row r="32" spans="1:17" s="1" customFormat="1" ht="16.5" customHeight="1" thickBot="1" thickTop="1">
      <c r="A32" s="32"/>
      <c r="B32" s="33"/>
      <c r="C32" s="33"/>
      <c r="D32" s="33"/>
      <c r="E32" s="33"/>
      <c r="F32" s="34"/>
      <c r="G32" s="60" t="s">
        <v>17</v>
      </c>
      <c r="H32" s="61"/>
      <c r="I32" s="13">
        <v>0.5</v>
      </c>
      <c r="J32" s="14">
        <v>0.488</v>
      </c>
      <c r="K32" s="51">
        <v>75</v>
      </c>
      <c r="L32" s="52"/>
      <c r="M32" s="55">
        <f>3*K32</f>
        <v>225</v>
      </c>
      <c r="N32" s="56"/>
      <c r="O32" s="56"/>
      <c r="P32" s="57"/>
      <c r="Q32" s="2"/>
    </row>
    <row r="33" spans="1:17" s="1" customFormat="1" ht="16.5" customHeight="1" thickBot="1" thickTop="1">
      <c r="A33" s="32"/>
      <c r="B33" s="33"/>
      <c r="C33" s="33"/>
      <c r="D33" s="33"/>
      <c r="E33" s="33"/>
      <c r="F33" s="34"/>
      <c r="G33" s="60" t="s">
        <v>17</v>
      </c>
      <c r="H33" s="61"/>
      <c r="I33" s="13">
        <v>0.55</v>
      </c>
      <c r="J33" s="14">
        <v>0.537</v>
      </c>
      <c r="K33" s="68">
        <v>80</v>
      </c>
      <c r="L33" s="69"/>
      <c r="M33" s="55">
        <f>3*K33</f>
        <v>240</v>
      </c>
      <c r="N33" s="56"/>
      <c r="O33" s="56"/>
      <c r="P33" s="57"/>
      <c r="Q33" s="2"/>
    </row>
    <row r="34" spans="1:17" s="1" customFormat="1" ht="16.5" customHeight="1" thickBot="1" thickTop="1">
      <c r="A34" s="35"/>
      <c r="B34" s="36"/>
      <c r="C34" s="36"/>
      <c r="D34" s="36"/>
      <c r="E34" s="36"/>
      <c r="F34" s="37"/>
      <c r="G34" s="60" t="s">
        <v>17</v>
      </c>
      <c r="H34" s="61"/>
      <c r="I34" s="13">
        <v>0.45</v>
      </c>
      <c r="J34" s="14">
        <v>0.439</v>
      </c>
      <c r="K34" s="51">
        <v>72.5</v>
      </c>
      <c r="L34" s="52"/>
      <c r="M34" s="55">
        <f>3*K34</f>
        <v>217.5</v>
      </c>
      <c r="N34" s="56"/>
      <c r="O34" s="56"/>
      <c r="P34" s="57"/>
      <c r="Q34" s="2"/>
    </row>
    <row r="35" spans="1:17" s="1" customFormat="1" ht="12.75" customHeight="1" thickBot="1" thickTop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2"/>
    </row>
    <row r="36" spans="1:17" s="1" customFormat="1" ht="18.75" customHeight="1" thickBot="1" thickTop="1">
      <c r="A36" s="65" t="s">
        <v>31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7"/>
      <c r="Q36" s="2"/>
    </row>
    <row r="37" spans="1:17" s="1" customFormat="1" ht="16.5" customHeight="1" thickBot="1" thickTop="1">
      <c r="A37" s="38"/>
      <c r="B37" s="39"/>
      <c r="C37" s="39"/>
      <c r="D37" s="39"/>
      <c r="E37" s="39"/>
      <c r="F37" s="40"/>
      <c r="G37" s="53" t="s">
        <v>47</v>
      </c>
      <c r="H37" s="54"/>
      <c r="I37" s="54"/>
      <c r="J37" s="54"/>
      <c r="K37" s="54"/>
      <c r="L37" s="53"/>
      <c r="M37" s="47" t="s">
        <v>54</v>
      </c>
      <c r="N37" s="47"/>
      <c r="O37" s="47"/>
      <c r="P37" s="47"/>
      <c r="Q37" s="2"/>
    </row>
    <row r="38" spans="1:16" s="2" customFormat="1" ht="16.5" customHeight="1" thickBot="1" thickTop="1">
      <c r="A38" s="38"/>
      <c r="B38" s="39"/>
      <c r="C38" s="39"/>
      <c r="D38" s="39"/>
      <c r="E38" s="39"/>
      <c r="F38" s="40"/>
      <c r="G38" s="53" t="s">
        <v>48</v>
      </c>
      <c r="H38" s="54"/>
      <c r="I38" s="54"/>
      <c r="J38" s="54"/>
      <c r="K38" s="54"/>
      <c r="L38" s="53"/>
      <c r="M38" s="47" t="s">
        <v>54</v>
      </c>
      <c r="N38" s="47"/>
      <c r="O38" s="47"/>
      <c r="P38" s="47"/>
    </row>
    <row r="39" spans="1:16" s="2" customFormat="1" ht="16.5" customHeight="1" thickBot="1" thickTop="1">
      <c r="A39" s="38"/>
      <c r="B39" s="39"/>
      <c r="C39" s="39"/>
      <c r="D39" s="39"/>
      <c r="E39" s="39"/>
      <c r="F39" s="40"/>
      <c r="G39" s="48" t="s">
        <v>38</v>
      </c>
      <c r="H39" s="49"/>
      <c r="I39" s="49"/>
      <c r="J39" s="49"/>
      <c r="K39" s="49"/>
      <c r="L39" s="50"/>
      <c r="M39" s="27" t="s">
        <v>65</v>
      </c>
      <c r="N39" s="27"/>
      <c r="O39" s="27"/>
      <c r="P39" s="27"/>
    </row>
    <row r="40" spans="1:16" s="2" customFormat="1" ht="16.5" customHeight="1" thickBot="1" thickTop="1">
      <c r="A40" s="38"/>
      <c r="B40" s="39"/>
      <c r="C40" s="39"/>
      <c r="D40" s="39"/>
      <c r="E40" s="39"/>
      <c r="F40" s="40"/>
      <c r="G40" s="28" t="s">
        <v>49</v>
      </c>
      <c r="H40" s="27"/>
      <c r="I40" s="27"/>
      <c r="J40" s="27"/>
      <c r="K40" s="27"/>
      <c r="L40" s="27"/>
      <c r="M40" s="27" t="s">
        <v>50</v>
      </c>
      <c r="N40" s="27"/>
      <c r="O40" s="27"/>
      <c r="P40" s="27"/>
    </row>
    <row r="41" spans="1:16" s="2" customFormat="1" ht="16.5" customHeight="1" thickBot="1" thickTop="1">
      <c r="A41" s="38"/>
      <c r="B41" s="39"/>
      <c r="C41" s="39"/>
      <c r="D41" s="39"/>
      <c r="E41" s="39"/>
      <c r="F41" s="40"/>
      <c r="G41" s="28" t="s">
        <v>41</v>
      </c>
      <c r="H41" s="27"/>
      <c r="I41" s="27"/>
      <c r="J41" s="27"/>
      <c r="K41" s="27"/>
      <c r="L41" s="27"/>
      <c r="M41" s="27" t="s">
        <v>50</v>
      </c>
      <c r="N41" s="27"/>
      <c r="O41" s="27"/>
      <c r="P41" s="27"/>
    </row>
    <row r="42" spans="1:17" ht="16.5" customHeight="1" thickBot="1" thickTop="1">
      <c r="A42" s="38"/>
      <c r="B42" s="39"/>
      <c r="C42" s="39"/>
      <c r="D42" s="39"/>
      <c r="E42" s="39"/>
      <c r="F42" s="40"/>
      <c r="G42" s="28" t="s">
        <v>51</v>
      </c>
      <c r="H42" s="28"/>
      <c r="I42" s="28"/>
      <c r="J42" s="28"/>
      <c r="K42" s="28"/>
      <c r="L42" s="28"/>
      <c r="M42" s="27" t="s">
        <v>53</v>
      </c>
      <c r="N42" s="27"/>
      <c r="O42" s="27"/>
      <c r="P42" s="27"/>
      <c r="Q42" s="7"/>
    </row>
    <row r="43" spans="1:17" ht="16.5" customHeight="1" thickBot="1" thickTop="1">
      <c r="A43" s="38"/>
      <c r="B43" s="39"/>
      <c r="C43" s="39"/>
      <c r="D43" s="39"/>
      <c r="E43" s="39"/>
      <c r="F43" s="40"/>
      <c r="G43" s="28" t="s">
        <v>35</v>
      </c>
      <c r="H43" s="28"/>
      <c r="I43" s="28"/>
      <c r="J43" s="28"/>
      <c r="K43" s="28"/>
      <c r="L43" s="28"/>
      <c r="M43" s="27" t="s">
        <v>55</v>
      </c>
      <c r="N43" s="27"/>
      <c r="O43" s="27"/>
      <c r="P43" s="27"/>
      <c r="Q43" s="7"/>
    </row>
    <row r="44" spans="1:17" ht="16.5" customHeight="1" thickBot="1" thickTop="1">
      <c r="A44" s="38"/>
      <c r="B44" s="39"/>
      <c r="C44" s="39"/>
      <c r="D44" s="39"/>
      <c r="E44" s="39"/>
      <c r="F44" s="40"/>
      <c r="G44" s="28" t="s">
        <v>37</v>
      </c>
      <c r="H44" s="28"/>
      <c r="I44" s="28"/>
      <c r="J44" s="28"/>
      <c r="K44" s="28"/>
      <c r="L44" s="28"/>
      <c r="M44" s="27" t="s">
        <v>55</v>
      </c>
      <c r="N44" s="27"/>
      <c r="O44" s="27"/>
      <c r="P44" s="27"/>
      <c r="Q44" s="7"/>
    </row>
    <row r="45" spans="1:17" ht="16.5" customHeight="1" thickBot="1" thickTop="1">
      <c r="A45" s="38"/>
      <c r="B45" s="39"/>
      <c r="C45" s="39"/>
      <c r="D45" s="39"/>
      <c r="E45" s="39"/>
      <c r="F45" s="40"/>
      <c r="G45" s="28" t="s">
        <v>36</v>
      </c>
      <c r="H45" s="28"/>
      <c r="I45" s="28"/>
      <c r="J45" s="28"/>
      <c r="K45" s="28"/>
      <c r="L45" s="28"/>
      <c r="M45" s="27" t="s">
        <v>52</v>
      </c>
      <c r="N45" s="27"/>
      <c r="O45" s="27"/>
      <c r="P45" s="27"/>
      <c r="Q45" s="7"/>
    </row>
    <row r="46" spans="1:17" ht="16.5" customHeight="1" thickBot="1" thickTop="1">
      <c r="A46" s="38"/>
      <c r="B46" s="39"/>
      <c r="C46" s="39"/>
      <c r="D46" s="39"/>
      <c r="E46" s="39"/>
      <c r="F46" s="40"/>
      <c r="G46" s="28" t="s">
        <v>34</v>
      </c>
      <c r="H46" s="28"/>
      <c r="I46" s="28"/>
      <c r="J46" s="28"/>
      <c r="K46" s="28"/>
      <c r="L46" s="28"/>
      <c r="M46" s="27" t="s">
        <v>56</v>
      </c>
      <c r="N46" s="27"/>
      <c r="O46" s="27"/>
      <c r="P46" s="27"/>
      <c r="Q46" s="7"/>
    </row>
    <row r="47" spans="1:17" ht="16.5" customHeight="1" thickBot="1" thickTop="1">
      <c r="A47" s="38"/>
      <c r="B47" s="39"/>
      <c r="C47" s="39"/>
      <c r="D47" s="39"/>
      <c r="E47" s="39"/>
      <c r="F47" s="40"/>
      <c r="G47" s="28" t="s">
        <v>33</v>
      </c>
      <c r="H47" s="28"/>
      <c r="I47" s="28"/>
      <c r="J47" s="28"/>
      <c r="K47" s="28"/>
      <c r="L47" s="28"/>
      <c r="M47" s="27" t="s">
        <v>64</v>
      </c>
      <c r="N47" s="27"/>
      <c r="O47" s="27"/>
      <c r="P47" s="27"/>
      <c r="Q47" s="7"/>
    </row>
    <row r="48" spans="1:17" ht="16.5" customHeight="1" thickBot="1" thickTop="1">
      <c r="A48" s="41"/>
      <c r="B48" s="42"/>
      <c r="C48" s="42"/>
      <c r="D48" s="42"/>
      <c r="E48" s="42"/>
      <c r="F48" s="43"/>
      <c r="G48" s="28" t="s">
        <v>32</v>
      </c>
      <c r="H48" s="28"/>
      <c r="I48" s="28"/>
      <c r="J48" s="28"/>
      <c r="K48" s="28"/>
      <c r="L48" s="28"/>
      <c r="M48" s="27" t="s">
        <v>61</v>
      </c>
      <c r="N48" s="27"/>
      <c r="O48" s="27"/>
      <c r="P48" s="27"/>
      <c r="Q48" s="7"/>
    </row>
    <row r="49" spans="1:17" s="1" customFormat="1" ht="22.5" customHeight="1" thickBot="1" thickTop="1">
      <c r="A49" s="65" t="s">
        <v>24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7"/>
      <c r="Q49" s="2"/>
    </row>
    <row r="50" spans="1:17" s="1" customFormat="1" ht="16.5" customHeight="1" thickBot="1" thickTop="1">
      <c r="A50" s="38"/>
      <c r="B50" s="39"/>
      <c r="C50" s="39"/>
      <c r="D50" s="39"/>
      <c r="E50" s="39"/>
      <c r="F50" s="40"/>
      <c r="G50" s="47" t="s">
        <v>22</v>
      </c>
      <c r="H50" s="47"/>
      <c r="I50" s="47"/>
      <c r="J50" s="47"/>
      <c r="K50" s="47"/>
      <c r="L50" s="47"/>
      <c r="M50" s="47" t="s">
        <v>57</v>
      </c>
      <c r="N50" s="47"/>
      <c r="O50" s="47"/>
      <c r="P50" s="47"/>
      <c r="Q50" s="2"/>
    </row>
    <row r="51" spans="1:16" s="2" customFormat="1" ht="16.5" customHeight="1" thickBot="1" thickTop="1">
      <c r="A51" s="38"/>
      <c r="B51" s="39"/>
      <c r="C51" s="39"/>
      <c r="D51" s="39"/>
      <c r="E51" s="39"/>
      <c r="F51" s="40"/>
      <c r="G51" s="27" t="s">
        <v>19</v>
      </c>
      <c r="H51" s="27"/>
      <c r="I51" s="27"/>
      <c r="J51" s="27"/>
      <c r="K51" s="27"/>
      <c r="L51" s="27"/>
      <c r="M51" s="27" t="s">
        <v>58</v>
      </c>
      <c r="N51" s="27"/>
      <c r="O51" s="27"/>
      <c r="P51" s="27"/>
    </row>
    <row r="52" spans="1:16" s="2" customFormat="1" ht="16.5" customHeight="1" thickBot="1" thickTop="1">
      <c r="A52" s="38"/>
      <c r="B52" s="39"/>
      <c r="C52" s="39"/>
      <c r="D52" s="39"/>
      <c r="E52" s="39"/>
      <c r="F52" s="40"/>
      <c r="G52" s="27" t="s">
        <v>20</v>
      </c>
      <c r="H52" s="27"/>
      <c r="I52" s="27"/>
      <c r="J52" s="27"/>
      <c r="K52" s="27"/>
      <c r="L52" s="27"/>
      <c r="M52" s="27" t="s">
        <v>59</v>
      </c>
      <c r="N52" s="27"/>
      <c r="O52" s="27"/>
      <c r="P52" s="27"/>
    </row>
    <row r="53" spans="1:16" s="2" customFormat="1" ht="16.5" customHeight="1" thickBot="1" thickTop="1">
      <c r="A53" s="38"/>
      <c r="B53" s="39"/>
      <c r="C53" s="39"/>
      <c r="D53" s="39"/>
      <c r="E53" s="39"/>
      <c r="F53" s="40"/>
      <c r="G53" s="27" t="s">
        <v>21</v>
      </c>
      <c r="H53" s="27"/>
      <c r="I53" s="27"/>
      <c r="J53" s="27"/>
      <c r="K53" s="27"/>
      <c r="L53" s="27"/>
      <c r="M53" s="27" t="s">
        <v>60</v>
      </c>
      <c r="N53" s="27"/>
      <c r="O53" s="27"/>
      <c r="P53" s="27"/>
    </row>
    <row r="54" spans="1:16" s="2" customFormat="1" ht="16.5" customHeight="1" thickBot="1" thickTop="1">
      <c r="A54" s="38"/>
      <c r="B54" s="39"/>
      <c r="C54" s="39"/>
      <c r="D54" s="39"/>
      <c r="E54" s="39"/>
      <c r="F54" s="40"/>
      <c r="G54" s="27" t="s">
        <v>23</v>
      </c>
      <c r="H54" s="27"/>
      <c r="I54" s="27"/>
      <c r="J54" s="27"/>
      <c r="K54" s="27"/>
      <c r="L54" s="27"/>
      <c r="M54" s="27" t="s">
        <v>63</v>
      </c>
      <c r="N54" s="27"/>
      <c r="O54" s="27"/>
      <c r="P54" s="27"/>
    </row>
    <row r="55" spans="1:17" ht="16.5" customHeight="1" thickBot="1" thickTop="1">
      <c r="A55" s="38"/>
      <c r="B55" s="39"/>
      <c r="C55" s="39"/>
      <c r="D55" s="39"/>
      <c r="E55" s="39"/>
      <c r="F55" s="40"/>
      <c r="G55" s="44"/>
      <c r="H55" s="45"/>
      <c r="I55" s="45"/>
      <c r="J55" s="45"/>
      <c r="K55" s="45"/>
      <c r="L55" s="46"/>
      <c r="M55" s="44"/>
      <c r="N55" s="45"/>
      <c r="O55" s="45"/>
      <c r="P55" s="46"/>
      <c r="Q55" s="7"/>
    </row>
    <row r="56" spans="1:17" ht="16.5" customHeight="1" thickBot="1" thickTop="1">
      <c r="A56" s="41"/>
      <c r="B56" s="42"/>
      <c r="C56" s="42"/>
      <c r="D56" s="42"/>
      <c r="E56" s="42"/>
      <c r="F56" s="43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7"/>
    </row>
    <row r="57" spans="1:16" ht="13.5" thickTop="1">
      <c r="A57" s="3" t="s">
        <v>3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 t="s">
        <v>4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3.5">
      <c r="A59" s="127" t="s">
        <v>67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</row>
    <row r="60" spans="1:16" ht="5.25" customHeight="1" thickBo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4.5" customHeight="1" thickTop="1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9"/>
    </row>
    <row r="62" spans="1:16" ht="15.75">
      <c r="A62" s="125" t="s">
        <v>42</v>
      </c>
      <c r="B62" s="126"/>
      <c r="C62" s="126"/>
      <c r="D62" s="126"/>
      <c r="E62" s="126"/>
      <c r="F62" s="126"/>
      <c r="G62" s="126"/>
      <c r="H62" s="21" t="s">
        <v>43</v>
      </c>
      <c r="I62" s="7"/>
      <c r="J62" s="20" t="s">
        <v>44</v>
      </c>
      <c r="K62" s="20"/>
      <c r="L62" s="20"/>
      <c r="M62" s="20"/>
      <c r="N62" s="20"/>
      <c r="O62" s="20"/>
      <c r="P62" s="22"/>
    </row>
    <row r="63" spans="1:16" ht="15.75">
      <c r="A63" s="125" t="s">
        <v>45</v>
      </c>
      <c r="B63" s="126"/>
      <c r="C63" s="126"/>
      <c r="D63" s="126"/>
      <c r="E63" s="126"/>
      <c r="F63" s="126"/>
      <c r="G63" s="20"/>
      <c r="H63" s="21" t="s">
        <v>46</v>
      </c>
      <c r="I63" s="7"/>
      <c r="J63" s="21" t="s">
        <v>66</v>
      </c>
      <c r="K63" s="21"/>
      <c r="L63" s="21"/>
      <c r="M63" s="21"/>
      <c r="N63" s="21"/>
      <c r="O63" s="21"/>
      <c r="P63" s="23"/>
    </row>
    <row r="64" spans="1:16" ht="0.75" customHeight="1" thickBot="1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6"/>
    </row>
    <row r="65" ht="13.5" thickTop="1"/>
  </sheetData>
  <sheetProtection/>
  <mergeCells count="133">
    <mergeCell ref="M53:P53"/>
    <mergeCell ref="M18:P18"/>
    <mergeCell ref="M22:P22"/>
    <mergeCell ref="M21:P21"/>
    <mergeCell ref="A62:G62"/>
    <mergeCell ref="A63:F63"/>
    <mergeCell ref="A59:P59"/>
    <mergeCell ref="M56:P56"/>
    <mergeCell ref="M50:P50"/>
    <mergeCell ref="M51:P51"/>
    <mergeCell ref="M52:P52"/>
    <mergeCell ref="A49:P49"/>
    <mergeCell ref="M46:P46"/>
    <mergeCell ref="G45:L45"/>
    <mergeCell ref="M31:P31"/>
    <mergeCell ref="M24:P24"/>
    <mergeCell ref="A28:P28"/>
    <mergeCell ref="A27:P27"/>
    <mergeCell ref="M25:P25"/>
    <mergeCell ref="A17:F26"/>
    <mergeCell ref="K19:L19"/>
    <mergeCell ref="G46:L46"/>
    <mergeCell ref="M23:P23"/>
    <mergeCell ref="K25:L25"/>
    <mergeCell ref="G34:H34"/>
    <mergeCell ref="G48:L48"/>
    <mergeCell ref="K20:L20"/>
    <mergeCell ref="M20:P20"/>
    <mergeCell ref="G30:H30"/>
    <mergeCell ref="M26:P26"/>
    <mergeCell ref="M11:N11"/>
    <mergeCell ref="A14:P14"/>
    <mergeCell ref="M15:P16"/>
    <mergeCell ref="J15:J16"/>
    <mergeCell ref="K15:L16"/>
    <mergeCell ref="M47:P47"/>
    <mergeCell ref="K30:L30"/>
    <mergeCell ref="K22:L22"/>
    <mergeCell ref="K18:L18"/>
    <mergeCell ref="K21:L21"/>
    <mergeCell ref="K29:L29"/>
    <mergeCell ref="M29:P29"/>
    <mergeCell ref="O12:P12"/>
    <mergeCell ref="O13:P13"/>
    <mergeCell ref="M13:N13"/>
    <mergeCell ref="H15:H16"/>
    <mergeCell ref="I15:I16"/>
    <mergeCell ref="K17:L17"/>
    <mergeCell ref="M17:P17"/>
    <mergeCell ref="M19:P19"/>
    <mergeCell ref="A15:F16"/>
    <mergeCell ref="G15:G16"/>
    <mergeCell ref="A50:F56"/>
    <mergeCell ref="G50:L50"/>
    <mergeCell ref="G51:L51"/>
    <mergeCell ref="G55:L55"/>
    <mergeCell ref="G56:L56"/>
    <mergeCell ref="G52:L52"/>
    <mergeCell ref="G53:L53"/>
    <mergeCell ref="G54:L54"/>
    <mergeCell ref="A1:F5"/>
    <mergeCell ref="K3:P3"/>
    <mergeCell ref="M12:N12"/>
    <mergeCell ref="O10:P10"/>
    <mergeCell ref="O11:P11"/>
    <mergeCell ref="K10:L10"/>
    <mergeCell ref="K11:L11"/>
    <mergeCell ref="M10:N10"/>
    <mergeCell ref="I3:I5"/>
    <mergeCell ref="J3:J5"/>
    <mergeCell ref="H3:H5"/>
    <mergeCell ref="G1:P2"/>
    <mergeCell ref="G3:G5"/>
    <mergeCell ref="M4:N4"/>
    <mergeCell ref="M5:N5"/>
    <mergeCell ref="K4:L5"/>
    <mergeCell ref="O4:P5"/>
    <mergeCell ref="A7:F13"/>
    <mergeCell ref="A6:F6"/>
    <mergeCell ref="K6:L6"/>
    <mergeCell ref="K7:L7"/>
    <mergeCell ref="K9:L9"/>
    <mergeCell ref="K13:L13"/>
    <mergeCell ref="K12:L12"/>
    <mergeCell ref="K8:L8"/>
    <mergeCell ref="O6:P6"/>
    <mergeCell ref="O9:P9"/>
    <mergeCell ref="O7:P7"/>
    <mergeCell ref="M6:N6"/>
    <mergeCell ref="M7:N7"/>
    <mergeCell ref="M9:N9"/>
    <mergeCell ref="O8:P8"/>
    <mergeCell ref="M8:N8"/>
    <mergeCell ref="K23:L23"/>
    <mergeCell ref="K24:L24"/>
    <mergeCell ref="M48:P48"/>
    <mergeCell ref="G41:L41"/>
    <mergeCell ref="M41:P41"/>
    <mergeCell ref="A36:P36"/>
    <mergeCell ref="M33:P33"/>
    <mergeCell ref="G40:L40"/>
    <mergeCell ref="K33:L33"/>
    <mergeCell ref="G31:H31"/>
    <mergeCell ref="M30:P30"/>
    <mergeCell ref="K26:L26"/>
    <mergeCell ref="M32:P32"/>
    <mergeCell ref="A35:P35"/>
    <mergeCell ref="K34:L34"/>
    <mergeCell ref="M34:P34"/>
    <mergeCell ref="G32:H32"/>
    <mergeCell ref="G29:H29"/>
    <mergeCell ref="K31:L31"/>
    <mergeCell ref="G33:H33"/>
    <mergeCell ref="M55:P55"/>
    <mergeCell ref="M54:P54"/>
    <mergeCell ref="M38:P38"/>
    <mergeCell ref="G39:L39"/>
    <mergeCell ref="M39:P39"/>
    <mergeCell ref="K32:L32"/>
    <mergeCell ref="G37:L37"/>
    <mergeCell ref="M37:P37"/>
    <mergeCell ref="G38:L38"/>
    <mergeCell ref="G47:L47"/>
    <mergeCell ref="M40:P40"/>
    <mergeCell ref="G42:L42"/>
    <mergeCell ref="M42:P42"/>
    <mergeCell ref="A29:F34"/>
    <mergeCell ref="A37:F48"/>
    <mergeCell ref="M45:P45"/>
    <mergeCell ref="G44:L44"/>
    <mergeCell ref="M44:P44"/>
    <mergeCell ref="G43:L43"/>
    <mergeCell ref="M43:P43"/>
  </mergeCells>
  <printOptions/>
  <pageMargins left="0.23" right="0.15748031496062992" top="0.2" bottom="0.19" header="0.21" footer="0.19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"Промизделия"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user</cp:lastModifiedBy>
  <cp:lastPrinted>2022-02-04T10:28:31Z</cp:lastPrinted>
  <dcterms:created xsi:type="dcterms:W3CDTF">2007-03-23T08:12:27Z</dcterms:created>
  <dcterms:modified xsi:type="dcterms:W3CDTF">2024-04-17T05:28:58Z</dcterms:modified>
  <cp:category/>
  <cp:version/>
  <cp:contentType/>
  <cp:contentStatus/>
</cp:coreProperties>
</file>